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rancis\Documents\ATFN\EMBRAPII\MODELOS\"/>
    </mc:Choice>
  </mc:AlternateContent>
  <xr:revisionPtr revIDLastSave="0" documentId="13_ncr:1_{D5CF4B61-CB1C-4491-8A95-313812F85252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Cálculo Contrapartida" sheetId="1" r:id="rId1"/>
    <sheet name="HoraTrabalho Membros UE" sheetId="2" r:id="rId2"/>
  </sheets>
  <calcPr calcId="191029"/>
</workbook>
</file>

<file path=xl/calcChain.xml><?xml version="1.0" encoding="utf-8"?>
<calcChain xmlns="http://schemas.openxmlformats.org/spreadsheetml/2006/main">
  <c r="D23" i="2" l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20" i="2"/>
  <c r="D21" i="2"/>
  <c r="D22" i="2"/>
  <c r="D24" i="2"/>
  <c r="D25" i="2"/>
  <c r="D26" i="2"/>
  <c r="D27" i="2"/>
  <c r="D11" i="2"/>
  <c r="D12" i="2"/>
  <c r="D13" i="2"/>
  <c r="D14" i="2"/>
  <c r="D15" i="2"/>
  <c r="D16" i="2"/>
  <c r="D17" i="2"/>
  <c r="D19" i="2"/>
  <c r="D8" i="2"/>
  <c r="D9" i="2"/>
  <c r="D10" i="2"/>
  <c r="D7" i="2"/>
  <c r="D6" i="2"/>
  <c r="H21" i="1" l="1"/>
  <c r="H26" i="1"/>
  <c r="H29" i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G22" i="1"/>
  <c r="H22" i="1" s="1"/>
  <c r="G23" i="1"/>
  <c r="H23" i="1" s="1"/>
  <c r="G24" i="1"/>
  <c r="H24" i="1" s="1"/>
  <c r="G25" i="1"/>
  <c r="H25" i="1" s="1"/>
  <c r="G26" i="1"/>
  <c r="G27" i="1"/>
  <c r="H27" i="1" s="1"/>
  <c r="G28" i="1"/>
  <c r="H28" i="1" s="1"/>
  <c r="G29" i="1"/>
  <c r="G30" i="1"/>
  <c r="H30" i="1" s="1"/>
  <c r="G31" i="1"/>
  <c r="H31" i="1" s="1"/>
  <c r="G32" i="1"/>
  <c r="H32" i="1" s="1"/>
  <c r="G7" i="1"/>
  <c r="E38" i="2"/>
  <c r="E33" i="2"/>
  <c r="E34" i="2"/>
  <c r="E35" i="2"/>
  <c r="E36" i="2"/>
  <c r="E37" i="2"/>
  <c r="E39" i="2"/>
  <c r="E40" i="2"/>
  <c r="D18" i="2" l="1"/>
  <c r="E16" i="2"/>
  <c r="E9" i="2"/>
  <c r="E23" i="2"/>
  <c r="E24" i="2"/>
  <c r="E26" i="2"/>
  <c r="E27" i="2"/>
  <c r="E28" i="2"/>
  <c r="E29" i="2"/>
  <c r="E30" i="2"/>
  <c r="E31" i="2"/>
  <c r="E32" i="2"/>
  <c r="E19" i="2"/>
  <c r="E20" i="2"/>
  <c r="E21" i="2"/>
  <c r="E22" i="2"/>
  <c r="E25" i="2"/>
  <c r="E17" i="2"/>
  <c r="E15" i="2"/>
  <c r="E14" i="2"/>
  <c r="E13" i="2"/>
  <c r="E12" i="2"/>
  <c r="E11" i="2"/>
  <c r="E10" i="2"/>
  <c r="E8" i="2"/>
  <c r="E7" i="2"/>
  <c r="E6" i="2"/>
  <c r="H7" i="1"/>
  <c r="H33" i="1" l="1"/>
  <c r="E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E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Windows User:</t>
        </r>
        <r>
          <rPr>
            <sz val="9"/>
            <color indexed="81"/>
            <rFont val="Segoe UI"/>
            <family val="2"/>
          </rPr>
          <t xml:space="preserve">
Utilizar o valor da hora calculado na Planilha "HoraTrabalho Membros U.E"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Windows User:</t>
        </r>
        <r>
          <rPr>
            <sz val="9"/>
            <color indexed="81"/>
            <rFont val="Segoe UI"/>
            <family val="2"/>
          </rPr>
          <t xml:space="preserve">
Número de Horas que o membro se dedicará ao projeto (total de horas por mês)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5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Ajusta o salário bruto ao custo do servidor para a Universidade com todos os encargos e benefícios recebidos
	-Francenilda Costa Pereira</t>
        </r>
      </text>
    </comment>
  </commentList>
</comments>
</file>

<file path=xl/sharedStrings.xml><?xml version="1.0" encoding="utf-8"?>
<sst xmlns="http://schemas.openxmlformats.org/spreadsheetml/2006/main" count="39" uniqueCount="39">
  <si>
    <t>MEMÓRIA DE  CÁLCULO - CONTRAPARTIDA ECONÔMICA</t>
  </si>
  <si>
    <t>Memória de cálculo para contrapartida de salários</t>
  </si>
  <si>
    <t>Nome do Servidor</t>
  </si>
  <si>
    <t>MEMÓRIA DE CÁLCULO DE HORA/TRABALHO DA EQUIPE UE-IQSint-USP</t>
  </si>
  <si>
    <t>Fonte: PORTAL DE TRANSPARÊNCIA USP</t>
  </si>
  <si>
    <t>Referência</t>
  </si>
  <si>
    <t>Fator de Correção</t>
  </si>
  <si>
    <t>Hora/Trabalho</t>
  </si>
  <si>
    <t>Alcindo B. Aparecido Santos</t>
  </si>
  <si>
    <t>Alexander Henning Ulrich</t>
  </si>
  <si>
    <t>Claudiana Lameu Gomes</t>
  </si>
  <si>
    <t>Eloiza Aparecida Alves Santos Palma</t>
  </si>
  <si>
    <t>Francenilda Costa Pereira Ciferi</t>
  </si>
  <si>
    <t>Guilherme Andrade Marson</t>
  </si>
  <si>
    <t>Koiti Araki</t>
  </si>
  <si>
    <t>Leandro Helgueira Andrade</t>
  </si>
  <si>
    <t>Liane Marcia Rossi</t>
  </si>
  <si>
    <t>Maurício da Silva Baptista</t>
  </si>
  <si>
    <t>Pedro Vitoriano de Oliveira</t>
  </si>
  <si>
    <t>Salário - Portal Transparência</t>
  </si>
  <si>
    <t>Horas/sem Contrato</t>
  </si>
  <si>
    <t>Relacionamento</t>
  </si>
  <si>
    <t xml:space="preserve">Categoria </t>
  </si>
  <si>
    <t>Tipo de Vínculo com a Unidade Embrapii e com o Projeto PD&amp;I</t>
  </si>
  <si>
    <t>Valor Contrapartida Mensal</t>
  </si>
  <si>
    <t>Valor Contrapartida do Projeto</t>
  </si>
  <si>
    <t>Valor da Hora</t>
  </si>
  <si>
    <t>Horas dedicadas / mês</t>
  </si>
  <si>
    <t>Denise Freitas de Siqueira Petri</t>
  </si>
  <si>
    <t>Lucio Angnes</t>
  </si>
  <si>
    <t>Nome do Servidor / Membro</t>
  </si>
  <si>
    <t>Soma do valor total da Contrapartida</t>
  </si>
  <si>
    <t>Cargo/Função no Projeto</t>
  </si>
  <si>
    <t>Vigência do Projeto em meses =</t>
  </si>
  <si>
    <t>Paulo Filho Marques de Oliveira</t>
  </si>
  <si>
    <t>Fátima Mazzine</t>
  </si>
  <si>
    <t>Alceu Totti Silveira Junior</t>
  </si>
  <si>
    <t>Marcelo Nakamura</t>
  </si>
  <si>
    <t>Sayuri Miyamoto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</si>
</sst>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mm/yyyy"/>
    <numFmt numFmtId="165" formatCode="[$R$ -416]#,##0.00"/>
  </numFmts>
  <fonts count="10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8"/>
      <color rgb="FF000000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3" fillId="0" borderId="0" xfId="0" applyFont="1"/>
    <xf numFmtId="0" fontId="1" fillId="2" borderId="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5" fontId="3" fillId="0" borderId="6" xfId="0" applyNumberFormat="1" applyFont="1" applyBorder="1"/>
    <xf numFmtId="165" fontId="3" fillId="0" borderId="4" xfId="0" applyNumberFormat="1" applyFont="1" applyBorder="1"/>
    <xf numFmtId="0" fontId="0" fillId="0" borderId="0" xfId="0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4" fontId="0" fillId="0" borderId="7" xfId="1" applyFont="1" applyBorder="1" applyAlignment="1"/>
    <xf numFmtId="0" fontId="3" fillId="0" borderId="6" xfId="0" applyFont="1" applyBorder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44" fontId="3" fillId="0" borderId="1" xfId="1" applyFont="1" applyBorder="1"/>
    <xf numFmtId="44" fontId="3" fillId="0" borderId="6" xfId="1" applyFont="1" applyBorder="1" applyProtection="1">
      <protection locked="0"/>
    </xf>
    <xf numFmtId="4" fontId="7" fillId="0" borderId="0" xfId="0" applyNumberFormat="1" applyFont="1"/>
    <xf numFmtId="44" fontId="3" fillId="0" borderId="4" xfId="1" applyFont="1" applyBorder="1" applyProtection="1">
      <protection locked="0"/>
    </xf>
    <xf numFmtId="44" fontId="6" fillId="0" borderId="7" xfId="0" applyNumberFormat="1" applyFont="1" applyBorder="1"/>
    <xf numFmtId="165" fontId="3" fillId="0" borderId="7" xfId="0" applyNumberFormat="1" applyFont="1" applyBorder="1"/>
    <xf numFmtId="0" fontId="4" fillId="0" borderId="7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2" fontId="4" fillId="3" borderId="6" xfId="0" applyNumberFormat="1" applyFont="1" applyFill="1" applyBorder="1" applyAlignment="1">
      <alignment horizontal="center"/>
    </xf>
    <xf numFmtId="44" fontId="3" fillId="0" borderId="6" xfId="1" applyFont="1" applyBorder="1" applyAlignment="1" applyProtection="1">
      <protection locked="0"/>
    </xf>
    <xf numFmtId="44" fontId="3" fillId="0" borderId="4" xfId="1" applyFont="1" applyBorder="1" applyAlignment="1" applyProtection="1">
      <protection locked="0"/>
    </xf>
    <xf numFmtId="44" fontId="4" fillId="0" borderId="7" xfId="1" applyFont="1" applyBorder="1" applyAlignment="1" applyProtection="1">
      <protection locked="0"/>
    </xf>
    <xf numFmtId="44" fontId="4" fillId="0" borderId="0" xfId="1" applyFont="1" applyAlignment="1"/>
    <xf numFmtId="0" fontId="6" fillId="0" borderId="7" xfId="0" applyFont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Protection="1"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33"/>
  <sheetViews>
    <sheetView showGridLines="0" tabSelected="1" workbookViewId="0">
      <selection activeCell="G10" sqref="G10"/>
    </sheetView>
  </sheetViews>
  <sheetFormatPr defaultColWidth="12.5546875" defaultRowHeight="15.75" customHeight="1" x14ac:dyDescent="0.25"/>
  <cols>
    <col min="1" max="1" width="28" customWidth="1"/>
    <col min="2" max="2" width="18.33203125" customWidth="1"/>
    <col min="3" max="3" width="22.6640625" customWidth="1"/>
    <col min="4" max="4" width="27" customWidth="1"/>
    <col min="5" max="5" width="11.5546875" customWidth="1"/>
    <col min="6" max="6" width="10.33203125" customWidth="1"/>
    <col min="7" max="7" width="13.5546875" bestFit="1" customWidth="1"/>
    <col min="8" max="8" width="16.5546875" customWidth="1"/>
  </cols>
  <sheetData>
    <row r="1" spans="1:8" ht="25.5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</row>
    <row r="2" spans="1:8" ht="13.2" x14ac:dyDescent="0.25">
      <c r="A2" s="37"/>
      <c r="B2" s="38"/>
      <c r="C2" s="38"/>
      <c r="D2" s="38"/>
      <c r="E2" s="38"/>
      <c r="F2" s="38"/>
      <c r="G2" s="38"/>
      <c r="H2" s="38"/>
    </row>
    <row r="3" spans="1:8" ht="13.2" x14ac:dyDescent="0.25">
      <c r="A3" s="41" t="s">
        <v>1</v>
      </c>
      <c r="B3" s="42"/>
      <c r="C3" s="42"/>
      <c r="D3" s="42"/>
      <c r="E3" s="42"/>
      <c r="F3" s="42"/>
      <c r="G3" s="42"/>
      <c r="H3" s="42"/>
    </row>
    <row r="4" spans="1:8" ht="27.75" customHeight="1" x14ac:dyDescent="0.25">
      <c r="A4" s="32"/>
      <c r="B4" s="33"/>
      <c r="C4" s="33"/>
      <c r="D4" s="34"/>
      <c r="E4" s="31" t="s">
        <v>33</v>
      </c>
      <c r="F4" s="31"/>
      <c r="G4" s="31"/>
      <c r="H4" s="24"/>
    </row>
    <row r="5" spans="1:8" s="8" customFormat="1" ht="31.5" customHeight="1" x14ac:dyDescent="0.25">
      <c r="A5" s="45" t="s">
        <v>30</v>
      </c>
      <c r="B5" s="48" t="s">
        <v>23</v>
      </c>
      <c r="C5" s="49"/>
      <c r="D5" s="50"/>
      <c r="E5" s="43" t="s">
        <v>26</v>
      </c>
      <c r="F5" s="43" t="s">
        <v>27</v>
      </c>
      <c r="G5" s="46" t="s">
        <v>24</v>
      </c>
      <c r="H5" s="35" t="s">
        <v>25</v>
      </c>
    </row>
    <row r="6" spans="1:8" s="8" customFormat="1" ht="18" customHeight="1" x14ac:dyDescent="0.25">
      <c r="A6" s="44"/>
      <c r="B6" s="10" t="s">
        <v>21</v>
      </c>
      <c r="C6" s="10" t="s">
        <v>22</v>
      </c>
      <c r="D6" s="9" t="s">
        <v>32</v>
      </c>
      <c r="E6" s="44"/>
      <c r="F6" s="44"/>
      <c r="G6" s="47"/>
      <c r="H6" s="36"/>
    </row>
    <row r="7" spans="1:8" ht="15.9" customHeight="1" x14ac:dyDescent="0.25">
      <c r="A7" s="12"/>
      <c r="B7" s="13"/>
      <c r="C7" s="12"/>
      <c r="D7" s="12"/>
      <c r="E7" s="17"/>
      <c r="F7" s="12"/>
      <c r="G7" s="16">
        <f>E7*F7</f>
        <v>0</v>
      </c>
      <c r="H7" s="11">
        <f>G7*$H$4</f>
        <v>0</v>
      </c>
    </row>
    <row r="8" spans="1:8" ht="15.9" customHeight="1" x14ac:dyDescent="0.25">
      <c r="A8" s="12"/>
      <c r="B8" s="13"/>
      <c r="C8" s="12"/>
      <c r="D8" s="12"/>
      <c r="E8" s="17"/>
      <c r="F8" s="12"/>
      <c r="G8" s="16">
        <f t="shared" ref="G8:G32" si="0">E8*F8</f>
        <v>0</v>
      </c>
      <c r="H8" s="11">
        <f>G8*$H$4</f>
        <v>0</v>
      </c>
    </row>
    <row r="9" spans="1:8" ht="15.9" customHeight="1" x14ac:dyDescent="0.25">
      <c r="A9" s="12"/>
      <c r="B9" s="13"/>
      <c r="C9" s="12"/>
      <c r="D9" s="12"/>
      <c r="E9" s="17"/>
      <c r="F9" s="12"/>
      <c r="G9" s="16">
        <f t="shared" si="0"/>
        <v>0</v>
      </c>
      <c r="H9" s="11">
        <f t="shared" ref="H9:H32" si="1">G9*$H$4</f>
        <v>0</v>
      </c>
    </row>
    <row r="10" spans="1:8" ht="15.9" customHeight="1" x14ac:dyDescent="0.25">
      <c r="A10" s="12"/>
      <c r="B10" s="13"/>
      <c r="C10" s="12"/>
      <c r="D10" s="12"/>
      <c r="E10" s="17"/>
      <c r="F10" s="12"/>
      <c r="G10" s="16">
        <f t="shared" si="0"/>
        <v>0</v>
      </c>
      <c r="H10" s="11">
        <f t="shared" si="1"/>
        <v>0</v>
      </c>
    </row>
    <row r="11" spans="1:8" ht="15.9" customHeight="1" x14ac:dyDescent="0.25">
      <c r="A11" s="12"/>
      <c r="B11" s="13"/>
      <c r="C11" s="12"/>
      <c r="D11" s="12"/>
      <c r="E11" s="17"/>
      <c r="F11" s="12"/>
      <c r="G11" s="16">
        <f t="shared" si="0"/>
        <v>0</v>
      </c>
      <c r="H11" s="11">
        <f t="shared" si="1"/>
        <v>0</v>
      </c>
    </row>
    <row r="12" spans="1:8" ht="15.9" customHeight="1" x14ac:dyDescent="0.25">
      <c r="A12" s="12"/>
      <c r="B12" s="13"/>
      <c r="C12" s="12"/>
      <c r="D12" s="12"/>
      <c r="E12" s="17"/>
      <c r="F12" s="12"/>
      <c r="G12" s="16">
        <f t="shared" si="0"/>
        <v>0</v>
      </c>
      <c r="H12" s="11">
        <f t="shared" si="1"/>
        <v>0</v>
      </c>
    </row>
    <row r="13" spans="1:8" ht="15.9" customHeight="1" x14ac:dyDescent="0.25">
      <c r="A13" s="12"/>
      <c r="B13" s="13"/>
      <c r="C13" s="12"/>
      <c r="D13" s="12"/>
      <c r="E13" s="17"/>
      <c r="F13" s="12"/>
      <c r="G13" s="16">
        <f t="shared" si="0"/>
        <v>0</v>
      </c>
      <c r="H13" s="11">
        <f t="shared" si="1"/>
        <v>0</v>
      </c>
    </row>
    <row r="14" spans="1:8" ht="15.9" customHeight="1" x14ac:dyDescent="0.25">
      <c r="A14" s="12"/>
      <c r="B14" s="13"/>
      <c r="C14" s="12"/>
      <c r="D14" s="12"/>
      <c r="E14" s="17"/>
      <c r="F14" s="12"/>
      <c r="G14" s="16">
        <f t="shared" si="0"/>
        <v>0</v>
      </c>
      <c r="H14" s="11">
        <f t="shared" si="1"/>
        <v>0</v>
      </c>
    </row>
    <row r="15" spans="1:8" ht="15.9" customHeight="1" x14ac:dyDescent="0.25">
      <c r="A15" s="12"/>
      <c r="B15" s="13"/>
      <c r="C15" s="12"/>
      <c r="D15" s="12"/>
      <c r="E15" s="17"/>
      <c r="F15" s="12"/>
      <c r="G15" s="16">
        <f t="shared" si="0"/>
        <v>0</v>
      </c>
      <c r="H15" s="11">
        <f t="shared" si="1"/>
        <v>0</v>
      </c>
    </row>
    <row r="16" spans="1:8" ht="15.9" customHeight="1" x14ac:dyDescent="0.25">
      <c r="A16" s="12"/>
      <c r="B16" s="13"/>
      <c r="C16" s="12"/>
      <c r="D16" s="12"/>
      <c r="E16" s="17"/>
      <c r="F16" s="12"/>
      <c r="G16" s="16">
        <f t="shared" si="0"/>
        <v>0</v>
      </c>
      <c r="H16" s="11">
        <f t="shared" si="1"/>
        <v>0</v>
      </c>
    </row>
    <row r="17" spans="1:8" ht="15.9" customHeight="1" x14ac:dyDescent="0.25">
      <c r="A17" s="12"/>
      <c r="B17" s="13"/>
      <c r="C17" s="12"/>
      <c r="D17" s="12"/>
      <c r="E17" s="17"/>
      <c r="F17" s="12"/>
      <c r="G17" s="16">
        <f t="shared" si="0"/>
        <v>0</v>
      </c>
      <c r="H17" s="11">
        <f t="shared" si="1"/>
        <v>0</v>
      </c>
    </row>
    <row r="18" spans="1:8" ht="15.9" customHeight="1" x14ac:dyDescent="0.25">
      <c r="A18" s="12"/>
      <c r="B18" s="13"/>
      <c r="C18" s="12"/>
      <c r="D18" s="12"/>
      <c r="E18" s="17"/>
      <c r="F18" s="12"/>
      <c r="G18" s="16">
        <f t="shared" si="0"/>
        <v>0</v>
      </c>
      <c r="H18" s="11">
        <f t="shared" si="1"/>
        <v>0</v>
      </c>
    </row>
    <row r="19" spans="1:8" ht="15.9" customHeight="1" x14ac:dyDescent="0.25">
      <c r="A19" s="12"/>
      <c r="B19" s="13"/>
      <c r="C19" s="12"/>
      <c r="D19" s="12"/>
      <c r="E19" s="17"/>
      <c r="F19" s="12"/>
      <c r="G19" s="16">
        <f t="shared" si="0"/>
        <v>0</v>
      </c>
      <c r="H19" s="11">
        <f t="shared" si="1"/>
        <v>0</v>
      </c>
    </row>
    <row r="20" spans="1:8" ht="15.9" customHeight="1" x14ac:dyDescent="0.25">
      <c r="A20" s="12"/>
      <c r="B20" s="13"/>
      <c r="C20" s="12"/>
      <c r="D20" s="12"/>
      <c r="E20" s="17"/>
      <c r="F20" s="12"/>
      <c r="G20" s="16">
        <f t="shared" si="0"/>
        <v>0</v>
      </c>
      <c r="H20" s="11">
        <f t="shared" si="1"/>
        <v>0</v>
      </c>
    </row>
    <row r="21" spans="1:8" ht="15.9" customHeight="1" x14ac:dyDescent="0.25">
      <c r="A21" s="12"/>
      <c r="B21" s="13"/>
      <c r="C21" s="12"/>
      <c r="D21" s="12"/>
      <c r="E21" s="17"/>
      <c r="F21" s="12"/>
      <c r="G21" s="16">
        <f t="shared" si="0"/>
        <v>0</v>
      </c>
      <c r="H21" s="11">
        <f t="shared" si="1"/>
        <v>0</v>
      </c>
    </row>
    <row r="22" spans="1:8" ht="15.9" customHeight="1" x14ac:dyDescent="0.25">
      <c r="A22" s="12"/>
      <c r="B22" s="13"/>
      <c r="C22" s="12"/>
      <c r="D22" s="12"/>
      <c r="E22" s="17"/>
      <c r="F22" s="12"/>
      <c r="G22" s="16">
        <f t="shared" si="0"/>
        <v>0</v>
      </c>
      <c r="H22" s="11">
        <f t="shared" si="1"/>
        <v>0</v>
      </c>
    </row>
    <row r="23" spans="1:8" ht="15.9" customHeight="1" x14ac:dyDescent="0.25">
      <c r="A23" s="12"/>
      <c r="B23" s="13"/>
      <c r="C23" s="12"/>
      <c r="D23" s="12"/>
      <c r="E23" s="17"/>
      <c r="F23" s="12"/>
      <c r="G23" s="16">
        <f t="shared" si="0"/>
        <v>0</v>
      </c>
      <c r="H23" s="11">
        <f t="shared" si="1"/>
        <v>0</v>
      </c>
    </row>
    <row r="24" spans="1:8" ht="15.9" customHeight="1" x14ac:dyDescent="0.25">
      <c r="A24" s="12"/>
      <c r="B24" s="13"/>
      <c r="C24" s="12"/>
      <c r="D24" s="12"/>
      <c r="E24" s="17"/>
      <c r="F24" s="12"/>
      <c r="G24" s="16">
        <f t="shared" si="0"/>
        <v>0</v>
      </c>
      <c r="H24" s="11">
        <f t="shared" si="1"/>
        <v>0</v>
      </c>
    </row>
    <row r="25" spans="1:8" ht="15.9" customHeight="1" x14ac:dyDescent="0.25">
      <c r="A25" s="12"/>
      <c r="B25" s="13"/>
      <c r="C25" s="12"/>
      <c r="D25" s="12"/>
      <c r="E25" s="17"/>
      <c r="F25" s="12"/>
      <c r="G25" s="16">
        <f t="shared" si="0"/>
        <v>0</v>
      </c>
      <c r="H25" s="11">
        <f t="shared" si="1"/>
        <v>0</v>
      </c>
    </row>
    <row r="26" spans="1:8" ht="15.9" customHeight="1" x14ac:dyDescent="0.25">
      <c r="A26" s="12"/>
      <c r="B26" s="13"/>
      <c r="C26" s="12"/>
      <c r="D26" s="12"/>
      <c r="E26" s="17"/>
      <c r="F26" s="12"/>
      <c r="G26" s="16">
        <f t="shared" si="0"/>
        <v>0</v>
      </c>
      <c r="H26" s="11">
        <f t="shared" si="1"/>
        <v>0</v>
      </c>
    </row>
    <row r="27" spans="1:8" ht="15.9" customHeight="1" x14ac:dyDescent="0.25">
      <c r="A27" s="12"/>
      <c r="B27" s="13"/>
      <c r="C27" s="12"/>
      <c r="D27" s="12"/>
      <c r="E27" s="17"/>
      <c r="F27" s="12"/>
      <c r="G27" s="16">
        <f t="shared" si="0"/>
        <v>0</v>
      </c>
      <c r="H27" s="11">
        <f t="shared" si="1"/>
        <v>0</v>
      </c>
    </row>
    <row r="28" spans="1:8" ht="15.9" customHeight="1" x14ac:dyDescent="0.25">
      <c r="A28" s="12"/>
      <c r="B28" s="13"/>
      <c r="C28" s="12"/>
      <c r="D28" s="12"/>
      <c r="E28" s="17"/>
      <c r="F28" s="12"/>
      <c r="G28" s="16">
        <f t="shared" si="0"/>
        <v>0</v>
      </c>
      <c r="H28" s="11">
        <f t="shared" si="1"/>
        <v>0</v>
      </c>
    </row>
    <row r="29" spans="1:8" ht="15.9" customHeight="1" x14ac:dyDescent="0.25">
      <c r="A29" s="12"/>
      <c r="B29" s="13"/>
      <c r="C29" s="12"/>
      <c r="D29" s="12"/>
      <c r="E29" s="17"/>
      <c r="F29" s="12"/>
      <c r="G29" s="16">
        <f t="shared" si="0"/>
        <v>0</v>
      </c>
      <c r="H29" s="11">
        <f t="shared" si="1"/>
        <v>0</v>
      </c>
    </row>
    <row r="30" spans="1:8" ht="15.9" customHeight="1" x14ac:dyDescent="0.25">
      <c r="A30" s="12"/>
      <c r="B30" s="13"/>
      <c r="C30" s="12"/>
      <c r="D30" s="12"/>
      <c r="E30" s="17"/>
      <c r="F30" s="12"/>
      <c r="G30" s="16">
        <f t="shared" si="0"/>
        <v>0</v>
      </c>
      <c r="H30" s="11">
        <f t="shared" si="1"/>
        <v>0</v>
      </c>
    </row>
    <row r="31" spans="1:8" ht="15.9" customHeight="1" x14ac:dyDescent="0.25">
      <c r="A31" s="12"/>
      <c r="B31" s="13"/>
      <c r="C31" s="12"/>
      <c r="D31" s="12"/>
      <c r="E31" s="17"/>
      <c r="F31" s="12"/>
      <c r="G31" s="16">
        <f t="shared" si="0"/>
        <v>0</v>
      </c>
      <c r="H31" s="11">
        <f t="shared" si="1"/>
        <v>0</v>
      </c>
    </row>
    <row r="32" spans="1:8" ht="15.9" customHeight="1" x14ac:dyDescent="0.25">
      <c r="A32" s="12"/>
      <c r="B32" s="13"/>
      <c r="C32" s="12"/>
      <c r="D32" s="12"/>
      <c r="E32" s="19"/>
      <c r="F32" s="14"/>
      <c r="G32" s="16">
        <f t="shared" si="0"/>
        <v>0</v>
      </c>
      <c r="H32" s="11">
        <f t="shared" si="1"/>
        <v>0</v>
      </c>
    </row>
    <row r="33" spans="5:8" ht="15.75" customHeight="1" x14ac:dyDescent="0.25">
      <c r="E33" s="30" t="s">
        <v>31</v>
      </c>
      <c r="F33" s="30"/>
      <c r="G33" s="30"/>
      <c r="H33" s="20">
        <f>SUM(H7:H32)</f>
        <v>0</v>
      </c>
    </row>
  </sheetData>
  <sheetProtection algorithmName="SHA-512" hashValue="D0s68rpYnw8BvLLEvIE9zIhUwYtm97A/LO1jUBKFyXG29JJe0dDqDQm3nP8OpEp7YOrwQNxIyQG9ke0qCO1Hcg==" saltValue="BiGNhboRUkOTig5yU77Tag==" spinCount="100000" sheet="1" objects="1" scenarios="1"/>
  <mergeCells count="12">
    <mergeCell ref="A1:H1"/>
    <mergeCell ref="A3:H3"/>
    <mergeCell ref="E5:E6"/>
    <mergeCell ref="F5:F6"/>
    <mergeCell ref="A5:A6"/>
    <mergeCell ref="G5:G6"/>
    <mergeCell ref="B5:D5"/>
    <mergeCell ref="E33:G33"/>
    <mergeCell ref="E4:G4"/>
    <mergeCell ref="A4:D4"/>
    <mergeCell ref="H5:H6"/>
    <mergeCell ref="A2:H2"/>
  </mergeCells>
  <dataValidations count="3">
    <dataValidation type="list" allowBlank="1" showInputMessage="1" showErrorMessage="1" sqref="B7:B32" xr:uid="{00000000-0002-0000-0000-000000000000}">
      <formula1>"Equipe PD&amp;I,U.E.-IQSint-USP"</formula1>
    </dataValidation>
    <dataValidation type="list" allowBlank="1" showInputMessage="1" showErrorMessage="1" sqref="C7:C32" xr:uid="{00000000-0002-0000-0000-000001000000}">
      <formula1>"Docente,Técnico Laboratório,Técnico Administrativo,Aluno IC,Aluno Mestrado,Aluno Doutorado,Pós-Doc,Outro"</formula1>
    </dataValidation>
    <dataValidation type="list" allowBlank="1" showInputMessage="1" showErrorMessage="1" sqref="D7:D32" xr:uid="{00000000-0002-0000-0000-000002000000}">
      <formula1>"Coordenador U.E.,Coordenador PD&amp;I,Pesquisador,Equipe Técnica,Bolsista"</formula1>
    </dataValidation>
  </dataValidations>
  <pageMargins left="0.511811024" right="0.511811024" top="0.78740157499999996" bottom="0.78740157499999996" header="0.31496062000000002" footer="0.31496062000000002"/>
  <pageSetup paperSize="9" scale="8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40"/>
  <sheetViews>
    <sheetView showGridLines="0" workbookViewId="0">
      <selection activeCell="B8" sqref="B8"/>
    </sheetView>
  </sheetViews>
  <sheetFormatPr defaultColWidth="12.5546875" defaultRowHeight="15.75" customHeight="1" x14ac:dyDescent="0.25"/>
  <cols>
    <col min="1" max="1" width="41" customWidth="1"/>
    <col min="2" max="2" width="11.5546875" customWidth="1"/>
    <col min="3" max="3" width="18.33203125" hidden="1" customWidth="1"/>
    <col min="4" max="4" width="10.44140625" customWidth="1"/>
    <col min="5" max="5" width="15.109375" customWidth="1"/>
  </cols>
  <sheetData>
    <row r="1" spans="1:28" ht="13.2" x14ac:dyDescent="0.25">
      <c r="A1" s="51" t="s">
        <v>3</v>
      </c>
      <c r="B1" s="52"/>
      <c r="C1" s="52"/>
      <c r="D1" s="52"/>
      <c r="E1" s="52"/>
    </row>
    <row r="2" spans="1:28" ht="13.2" x14ac:dyDescent="0.25">
      <c r="A2" s="53" t="s">
        <v>4</v>
      </c>
      <c r="B2" s="52"/>
      <c r="C2" s="52"/>
      <c r="D2" s="52"/>
      <c r="E2" s="52"/>
    </row>
    <row r="3" spans="1:28" ht="13.2" x14ac:dyDescent="0.25">
      <c r="A3" s="1" t="s">
        <v>5</v>
      </c>
      <c r="B3" s="2">
        <v>45444</v>
      </c>
      <c r="C3" s="2"/>
      <c r="D3" s="2"/>
    </row>
    <row r="4" spans="1:28" ht="13.2" x14ac:dyDescent="0.25">
      <c r="A4" s="3"/>
      <c r="B4" s="3"/>
      <c r="C4" s="3"/>
    </row>
    <row r="5" spans="1:28" ht="30.75" customHeight="1" x14ac:dyDescent="0.25">
      <c r="A5" s="4" t="s">
        <v>2</v>
      </c>
      <c r="B5" s="4" t="s">
        <v>20</v>
      </c>
      <c r="C5" s="4" t="s">
        <v>19</v>
      </c>
      <c r="D5" s="4" t="s">
        <v>6</v>
      </c>
      <c r="E5" s="4" t="s">
        <v>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20.100000000000001" customHeight="1" x14ac:dyDescent="0.25">
      <c r="A6" s="12" t="s">
        <v>8</v>
      </c>
      <c r="B6" s="13">
        <v>40</v>
      </c>
      <c r="C6" s="17">
        <v>24707.06</v>
      </c>
      <c r="D6" s="25">
        <f>(((C6*13)*1.21+(1290*12)+(45*20*11))/12)/C6</f>
        <v>1.396436395777833</v>
      </c>
      <c r="E6" s="6">
        <f t="shared" ref="E6:E40" si="0">C6*D6/(B6*4)</f>
        <v>215.63648635416666</v>
      </c>
    </row>
    <row r="7" spans="1:28" ht="20.100000000000001" customHeight="1" x14ac:dyDescent="0.25">
      <c r="A7" s="12" t="s">
        <v>9</v>
      </c>
      <c r="B7" s="13">
        <v>40</v>
      </c>
      <c r="C7" s="26">
        <v>33679.769999999997</v>
      </c>
      <c r="D7" s="25">
        <f>(((C7*13)*1.21+(1290*12)+(45*20*11))/12)/C7</f>
        <v>1.3736306742890465</v>
      </c>
      <c r="E7" s="6">
        <f t="shared" si="0"/>
        <v>289.14728234374996</v>
      </c>
    </row>
    <row r="8" spans="1:28" ht="20.100000000000001" customHeight="1" x14ac:dyDescent="0.25">
      <c r="A8" s="12" t="s">
        <v>10</v>
      </c>
      <c r="B8" s="13">
        <v>40</v>
      </c>
      <c r="C8" s="26">
        <v>18869.66</v>
      </c>
      <c r="D8" s="25">
        <f t="shared" ref="D8:D40" si="1">(((C8*13)*1.21+(1290*12)+(45*20*11))/12)/C8</f>
        <v>1.4229180237835055</v>
      </c>
      <c r="E8" s="6">
        <f t="shared" si="0"/>
        <v>167.81237072916664</v>
      </c>
    </row>
    <row r="9" spans="1:28" ht="20.100000000000001" customHeight="1" x14ac:dyDescent="0.25">
      <c r="A9" s="12" t="s">
        <v>28</v>
      </c>
      <c r="B9" s="13">
        <v>40</v>
      </c>
      <c r="C9" s="26">
        <v>34742.33</v>
      </c>
      <c r="D9" s="25">
        <f t="shared" si="1"/>
        <v>1.3717100793661987</v>
      </c>
      <c r="E9" s="6">
        <f t="shared" si="0"/>
        <v>297.85252651041668</v>
      </c>
    </row>
    <row r="10" spans="1:28" ht="20.100000000000001" customHeight="1" x14ac:dyDescent="0.25">
      <c r="A10" s="12" t="s">
        <v>11</v>
      </c>
      <c r="B10" s="13">
        <v>40</v>
      </c>
      <c r="C10" s="26">
        <v>20896.46</v>
      </c>
      <c r="D10" s="25">
        <f t="shared" si="1"/>
        <v>1.4120466488901311</v>
      </c>
      <c r="E10" s="6">
        <f t="shared" si="0"/>
        <v>184.41735197916665</v>
      </c>
    </row>
    <row r="11" spans="1:28" ht="20.100000000000001" customHeight="1" x14ac:dyDescent="0.25">
      <c r="A11" s="12" t="s">
        <v>12</v>
      </c>
      <c r="B11" s="13">
        <v>40</v>
      </c>
      <c r="C11" s="26">
        <v>18671.59</v>
      </c>
      <c r="D11" s="25">
        <f t="shared" si="1"/>
        <v>1.4241070288247188</v>
      </c>
      <c r="E11" s="6">
        <f t="shared" si="0"/>
        <v>166.18964098958332</v>
      </c>
      <c r="H11" s="18"/>
    </row>
    <row r="12" spans="1:28" ht="20.100000000000001" customHeight="1" x14ac:dyDescent="0.25">
      <c r="A12" s="12" t="s">
        <v>13</v>
      </c>
      <c r="B12" s="13">
        <v>40</v>
      </c>
      <c r="C12" s="26">
        <v>21950.78</v>
      </c>
      <c r="D12" s="25">
        <f t="shared" si="1"/>
        <v>1.407185262513071</v>
      </c>
      <c r="E12" s="6">
        <f t="shared" si="0"/>
        <v>193.05508822916664</v>
      </c>
    </row>
    <row r="13" spans="1:28" ht="20.100000000000001" customHeight="1" x14ac:dyDescent="0.25">
      <c r="A13" s="12" t="s">
        <v>14</v>
      </c>
      <c r="B13" s="13">
        <v>40</v>
      </c>
      <c r="C13" s="26">
        <v>36472.22</v>
      </c>
      <c r="D13" s="25">
        <f t="shared" si="1"/>
        <v>1.3688226742618534</v>
      </c>
      <c r="E13" s="6">
        <f t="shared" si="0"/>
        <v>312.02501072916664</v>
      </c>
      <c r="H13" s="18"/>
    </row>
    <row r="14" spans="1:28" ht="20.100000000000001" customHeight="1" x14ac:dyDescent="0.25">
      <c r="A14" s="12" t="s">
        <v>15</v>
      </c>
      <c r="B14" s="13">
        <v>40</v>
      </c>
      <c r="C14" s="26">
        <v>27726.23</v>
      </c>
      <c r="D14" s="25">
        <f t="shared" si="1"/>
        <v>1.3871148905446815</v>
      </c>
      <c r="E14" s="6">
        <f t="shared" si="0"/>
        <v>240.37166557291667</v>
      </c>
    </row>
    <row r="15" spans="1:28" ht="20.100000000000001" customHeight="1" x14ac:dyDescent="0.25">
      <c r="A15" s="12" t="s">
        <v>16</v>
      </c>
      <c r="B15" s="13">
        <v>40</v>
      </c>
      <c r="C15" s="26">
        <v>27281.16</v>
      </c>
      <c r="D15" s="25">
        <f t="shared" si="1"/>
        <v>1.3883593622851813</v>
      </c>
      <c r="E15" s="6">
        <f t="shared" si="0"/>
        <v>236.72533687499998</v>
      </c>
    </row>
    <row r="16" spans="1:28" ht="20.100000000000001" customHeight="1" x14ac:dyDescent="0.25">
      <c r="A16" s="12" t="s">
        <v>29</v>
      </c>
      <c r="B16" s="13">
        <v>40</v>
      </c>
      <c r="C16" s="26">
        <v>45262.07</v>
      </c>
      <c r="D16" s="25">
        <f t="shared" si="1"/>
        <v>1.3575612006182365</v>
      </c>
      <c r="E16" s="6">
        <f t="shared" si="0"/>
        <v>384.03768807291664</v>
      </c>
    </row>
    <row r="17" spans="1:5" ht="20.100000000000001" customHeight="1" x14ac:dyDescent="0.25">
      <c r="A17" s="12" t="s">
        <v>17</v>
      </c>
      <c r="B17" s="13">
        <v>40</v>
      </c>
      <c r="C17" s="26">
        <v>37860.870000000003</v>
      </c>
      <c r="D17" s="25">
        <f t="shared" si="1"/>
        <v>1.366695758047821</v>
      </c>
      <c r="E17" s="6">
        <f t="shared" si="0"/>
        <v>323.40181515625005</v>
      </c>
    </row>
    <row r="18" spans="1:5" ht="20.100000000000001" customHeight="1" x14ac:dyDescent="0.25">
      <c r="A18" s="14" t="s">
        <v>18</v>
      </c>
      <c r="B18" s="15">
        <v>40</v>
      </c>
      <c r="C18" s="27">
        <v>39187.230000000003</v>
      </c>
      <c r="D18" s="25">
        <f t="shared" si="1"/>
        <v>1.3648049970615428</v>
      </c>
      <c r="E18" s="7">
        <f t="shared" si="0"/>
        <v>334.26829578125</v>
      </c>
    </row>
    <row r="19" spans="1:5" ht="20.100000000000001" customHeight="1" x14ac:dyDescent="0.25">
      <c r="A19" s="23" t="s">
        <v>34</v>
      </c>
      <c r="B19" s="22">
        <v>40</v>
      </c>
      <c r="C19" s="28">
        <v>16090.13</v>
      </c>
      <c r="D19" s="25">
        <f t="shared" si="1"/>
        <v>1.4422803757127298</v>
      </c>
      <c r="E19" s="7">
        <f t="shared" si="0"/>
        <v>145.04049213541666</v>
      </c>
    </row>
    <row r="20" spans="1:5" ht="20.100000000000001" customHeight="1" x14ac:dyDescent="0.25">
      <c r="A20" s="23" t="s">
        <v>35</v>
      </c>
      <c r="B20" s="22">
        <v>40</v>
      </c>
      <c r="C20" s="29">
        <v>15803.51</v>
      </c>
      <c r="D20" s="25">
        <f t="shared" si="1"/>
        <v>1.4446643620098742</v>
      </c>
      <c r="E20" s="7">
        <f t="shared" si="0"/>
        <v>142.69229807291669</v>
      </c>
    </row>
    <row r="21" spans="1:5" ht="20.100000000000001" customHeight="1" x14ac:dyDescent="0.25">
      <c r="A21" s="54" t="s">
        <v>36</v>
      </c>
      <c r="B21" s="22">
        <v>40</v>
      </c>
      <c r="C21" s="28">
        <v>12401.7</v>
      </c>
      <c r="D21" s="25">
        <f t="shared" si="1"/>
        <v>1.4813744688228228</v>
      </c>
      <c r="E21" s="7">
        <f t="shared" si="0"/>
        <v>114.8222609375</v>
      </c>
    </row>
    <row r="22" spans="1:5" ht="20.100000000000001" customHeight="1" x14ac:dyDescent="0.25">
      <c r="A22" s="23" t="s">
        <v>37</v>
      </c>
      <c r="B22" s="22">
        <v>40</v>
      </c>
      <c r="C22" s="29">
        <v>12943.86</v>
      </c>
      <c r="D22" s="25">
        <f t="shared" si="1"/>
        <v>1.4742312687250942</v>
      </c>
      <c r="E22" s="7">
        <f t="shared" si="0"/>
        <v>119.2640196875</v>
      </c>
    </row>
    <row r="23" spans="1:5" ht="20.100000000000001" customHeight="1" x14ac:dyDescent="0.25">
      <c r="A23" s="23" t="s">
        <v>38</v>
      </c>
      <c r="B23" s="22">
        <v>40</v>
      </c>
      <c r="C23" s="28">
        <v>24746.400000000001</v>
      </c>
      <c r="D23" s="25">
        <f t="shared" si="1"/>
        <v>1.3963003103481715</v>
      </c>
      <c r="E23" s="7">
        <f t="shared" si="0"/>
        <v>215.95878749999997</v>
      </c>
    </row>
    <row r="24" spans="1:5" ht="20.100000000000001" customHeight="1" x14ac:dyDescent="0.25">
      <c r="A24" s="23"/>
      <c r="B24" s="22"/>
      <c r="C24" s="28"/>
      <c r="D24" s="25" t="e">
        <f t="shared" si="1"/>
        <v>#DIV/0!</v>
      </c>
      <c r="E24" s="7" t="e">
        <f t="shared" si="0"/>
        <v>#DIV/0!</v>
      </c>
    </row>
    <row r="25" spans="1:5" ht="20.100000000000001" customHeight="1" x14ac:dyDescent="0.25">
      <c r="A25" s="23"/>
      <c r="B25" s="22"/>
      <c r="C25" s="28"/>
      <c r="D25" s="25" t="e">
        <f t="shared" si="1"/>
        <v>#DIV/0!</v>
      </c>
      <c r="E25" s="7" t="e">
        <f t="shared" si="0"/>
        <v>#DIV/0!</v>
      </c>
    </row>
    <row r="26" spans="1:5" ht="20.100000000000001" customHeight="1" x14ac:dyDescent="0.25">
      <c r="A26" s="23"/>
      <c r="B26" s="22"/>
      <c r="C26" s="28"/>
      <c r="D26" s="25" t="e">
        <f t="shared" si="1"/>
        <v>#DIV/0!</v>
      </c>
      <c r="E26" s="7" t="e">
        <f t="shared" si="0"/>
        <v>#DIV/0!</v>
      </c>
    </row>
    <row r="27" spans="1:5" ht="20.100000000000001" customHeight="1" x14ac:dyDescent="0.25">
      <c r="A27" s="23"/>
      <c r="B27" s="22"/>
      <c r="C27" s="28"/>
      <c r="D27" s="25" t="e">
        <f t="shared" si="1"/>
        <v>#DIV/0!</v>
      </c>
      <c r="E27" s="7" t="e">
        <f t="shared" si="0"/>
        <v>#DIV/0!</v>
      </c>
    </row>
    <row r="28" spans="1:5" ht="20.100000000000001" customHeight="1" x14ac:dyDescent="0.25">
      <c r="A28" s="23"/>
      <c r="B28" s="22"/>
      <c r="C28" s="28"/>
      <c r="D28" s="25" t="e">
        <f t="shared" si="1"/>
        <v>#DIV/0!</v>
      </c>
      <c r="E28" s="7" t="e">
        <f t="shared" si="0"/>
        <v>#DIV/0!</v>
      </c>
    </row>
    <row r="29" spans="1:5" ht="20.100000000000001" customHeight="1" x14ac:dyDescent="0.25">
      <c r="A29" s="23"/>
      <c r="B29" s="22"/>
      <c r="C29" s="28"/>
      <c r="D29" s="25" t="e">
        <f t="shared" si="1"/>
        <v>#DIV/0!</v>
      </c>
      <c r="E29" s="7" t="e">
        <f t="shared" si="0"/>
        <v>#DIV/0!</v>
      </c>
    </row>
    <row r="30" spans="1:5" ht="20.100000000000001" customHeight="1" x14ac:dyDescent="0.25">
      <c r="A30" s="23"/>
      <c r="B30" s="22"/>
      <c r="C30" s="28"/>
      <c r="D30" s="25" t="e">
        <f t="shared" si="1"/>
        <v>#DIV/0!</v>
      </c>
      <c r="E30" s="7" t="e">
        <f t="shared" si="0"/>
        <v>#DIV/0!</v>
      </c>
    </row>
    <row r="31" spans="1:5" ht="20.100000000000001" customHeight="1" x14ac:dyDescent="0.25">
      <c r="A31" s="23"/>
      <c r="B31" s="22"/>
      <c r="C31" s="28"/>
      <c r="D31" s="25" t="e">
        <f t="shared" si="1"/>
        <v>#DIV/0!</v>
      </c>
      <c r="E31" s="7" t="e">
        <f t="shared" si="0"/>
        <v>#DIV/0!</v>
      </c>
    </row>
    <row r="32" spans="1:5" ht="20.100000000000001" customHeight="1" x14ac:dyDescent="0.25">
      <c r="A32" s="23"/>
      <c r="B32" s="22"/>
      <c r="C32" s="28"/>
      <c r="D32" s="25" t="e">
        <f t="shared" si="1"/>
        <v>#DIV/0!</v>
      </c>
      <c r="E32" s="7" t="e">
        <f t="shared" si="0"/>
        <v>#DIV/0!</v>
      </c>
    </row>
    <row r="33" spans="1:5" ht="20.100000000000001" customHeight="1" x14ac:dyDescent="0.25">
      <c r="A33" s="23"/>
      <c r="B33" s="23"/>
      <c r="C33" s="28"/>
      <c r="D33" s="25" t="e">
        <f t="shared" si="1"/>
        <v>#DIV/0!</v>
      </c>
      <c r="E33" s="7" t="e">
        <f t="shared" si="0"/>
        <v>#DIV/0!</v>
      </c>
    </row>
    <row r="34" spans="1:5" ht="20.100000000000001" customHeight="1" x14ac:dyDescent="0.25">
      <c r="A34" s="23"/>
      <c r="B34" s="23"/>
      <c r="C34" s="28"/>
      <c r="D34" s="25" t="e">
        <f t="shared" si="1"/>
        <v>#DIV/0!</v>
      </c>
      <c r="E34" s="21" t="e">
        <f t="shared" si="0"/>
        <v>#DIV/0!</v>
      </c>
    </row>
    <row r="35" spans="1:5" ht="20.100000000000001" customHeight="1" x14ac:dyDescent="0.25">
      <c r="A35" s="23"/>
      <c r="B35" s="23"/>
      <c r="C35" s="28"/>
      <c r="D35" s="25" t="e">
        <f t="shared" si="1"/>
        <v>#DIV/0!</v>
      </c>
      <c r="E35" s="21" t="e">
        <f t="shared" si="0"/>
        <v>#DIV/0!</v>
      </c>
    </row>
    <row r="36" spans="1:5" ht="20.100000000000001" customHeight="1" x14ac:dyDescent="0.25">
      <c r="A36" s="23"/>
      <c r="B36" s="23"/>
      <c r="C36" s="28"/>
      <c r="D36" s="25" t="e">
        <f t="shared" si="1"/>
        <v>#DIV/0!</v>
      </c>
      <c r="E36" s="21" t="e">
        <f t="shared" si="0"/>
        <v>#DIV/0!</v>
      </c>
    </row>
    <row r="37" spans="1:5" ht="20.100000000000001" customHeight="1" x14ac:dyDescent="0.25">
      <c r="A37" s="23"/>
      <c r="B37" s="23"/>
      <c r="C37" s="28"/>
      <c r="D37" s="25" t="e">
        <f t="shared" si="1"/>
        <v>#DIV/0!</v>
      </c>
      <c r="E37" s="21" t="e">
        <f t="shared" si="0"/>
        <v>#DIV/0!</v>
      </c>
    </row>
    <row r="38" spans="1:5" ht="20.100000000000001" customHeight="1" x14ac:dyDescent="0.25">
      <c r="A38" s="23"/>
      <c r="B38" s="23"/>
      <c r="C38" s="28"/>
      <c r="D38" s="25" t="e">
        <f t="shared" si="1"/>
        <v>#DIV/0!</v>
      </c>
      <c r="E38" s="21" t="e">
        <f t="shared" si="0"/>
        <v>#DIV/0!</v>
      </c>
    </row>
    <row r="39" spans="1:5" ht="20.100000000000001" customHeight="1" x14ac:dyDescent="0.25">
      <c r="A39" s="23"/>
      <c r="B39" s="23"/>
      <c r="C39" s="28"/>
      <c r="D39" s="25" t="e">
        <f t="shared" si="1"/>
        <v>#DIV/0!</v>
      </c>
      <c r="E39" s="21" t="e">
        <f t="shared" si="0"/>
        <v>#DIV/0!</v>
      </c>
    </row>
    <row r="40" spans="1:5" ht="20.100000000000001" customHeight="1" x14ac:dyDescent="0.25">
      <c r="A40" s="23"/>
      <c r="B40" s="23"/>
      <c r="C40" s="28"/>
      <c r="D40" s="25" t="e">
        <f t="shared" si="1"/>
        <v>#DIV/0!</v>
      </c>
      <c r="E40" s="21" t="e">
        <f t="shared" si="0"/>
        <v>#DIV/0!</v>
      </c>
    </row>
  </sheetData>
  <sheetProtection algorithmName="SHA-512" hashValue="RMbqwqLDZvRXgXxd49uOEhCs9lTTiBh8Q3LXY62/fq2XP/jFOBS3ajXiAJ/W7N3bZxAIDy6/2JO/7fONwDHkDw==" saltValue="zAQEuf7wivPaW12YZCwkJQ==" spinCount="100000" sheet="1" insertRows="0" selectLockedCells="1"/>
  <mergeCells count="2"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Cálculo Contrapartida</vt:lpstr>
      <vt:lpstr>HoraTrabalho Membros 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IQUSP</dc:creator>
  <cp:lastModifiedBy>Francenilda Ciferi</cp:lastModifiedBy>
  <cp:lastPrinted>2024-05-15T14:54:13Z</cp:lastPrinted>
  <dcterms:created xsi:type="dcterms:W3CDTF">2024-05-16T20:11:32Z</dcterms:created>
  <dcterms:modified xsi:type="dcterms:W3CDTF">2024-10-09T01:19:50Z</dcterms:modified>
</cp:coreProperties>
</file>